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Приложение" sheetId="1" r:id="rId1"/>
    <sheet name="пр.1" sheetId="2" r:id="rId2"/>
    <sheet name="пр.5" sheetId="3" r:id="rId3"/>
    <sheet name="пр.2" sheetId="4" r:id="rId4"/>
  </sheets>
  <definedNames>
    <definedName name="_xlnm.Print_Area" localSheetId="3">'пр.2'!$A$1:$H$47</definedName>
    <definedName name="_xlnm.Print_Area" localSheetId="2">'пр.5'!$A$1:$M$44</definedName>
  </definedNames>
  <calcPr fullCalcOnLoad="1"/>
</workbook>
</file>

<file path=xl/sharedStrings.xml><?xml version="1.0" encoding="utf-8"?>
<sst xmlns="http://schemas.openxmlformats.org/spreadsheetml/2006/main" count="239" uniqueCount="173">
  <si>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</si>
  <si>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</si>
  <si>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</si>
  <si>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ПРИЛОЖЕНИЕ
к стандартам раскрытия информации субъектами оптового и розничных рынков электрической энергии</t>
  </si>
  <si>
    <t>П Р Е Д Л О Ж Е Н И Е</t>
  </si>
  <si>
    <t>Приложение N 1
к предложению о размере цен (тарифов), 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</si>
  <si>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</si>
  <si>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</si>
  <si>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</si>
  <si>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</si>
  <si>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</si>
  <si>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</si>
  <si>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</si>
  <si>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</si>
  <si>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</si>
  <si>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</si>
  <si>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</si>
  <si>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</si>
  <si>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</si>
  <si>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</si>
  <si>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</si>
  <si>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</si>
  <si>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r>
      <t xml:space="preserve">Показатели, утвержденные 
на базовый период </t>
    </r>
    <r>
      <rPr>
        <vertAlign val="superscript"/>
        <sz val="12"/>
        <rFont val="Times New Roman"/>
        <family val="1"/>
      </rPr>
      <t>1</t>
    </r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</si>
  <si>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</si>
  <si>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</si>
  <si>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</si>
  <si>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</si>
  <si>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</si>
  <si>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</si>
  <si>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</si>
  <si>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</si>
  <si>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</si>
  <si>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</si>
  <si>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</si>
  <si>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</si>
  <si>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</si>
  <si>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</si>
  <si>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</si>
  <si>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</si>
  <si>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Показатели регулируемых 
видов деятельности организации</t>
  </si>
  <si>
    <t>3.1.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</si>
  <si>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</si>
  <si>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t>МВт</t>
  </si>
  <si>
    <t>3.2.</t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</si>
  <si>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</si>
  <si>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t>МВт·ч</t>
  </si>
  <si>
    <t>3.3.</t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</si>
  <si>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</si>
  <si>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</si>
  <si>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</si>
  <si>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</si>
  <si>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t>тыс. кВт·ч</t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</si>
  <si>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</si>
  <si>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</si>
  <si>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</si>
  <si>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</si>
  <si>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</si>
  <si>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</si>
  <si>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</si>
  <si>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 по регулируемым видам деятельности организации - всего</t>
  </si>
  <si>
    <t>4.1.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</si>
  <si>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</si>
  <si>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</si>
  <si>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</si>
  <si>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</si>
  <si>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</si>
  <si>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</si>
  <si>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</si>
  <si>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</si>
  <si>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</si>
  <si>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</si>
  <si>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</si>
  <si>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</si>
  <si>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</si>
  <si>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</si>
  <si>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</si>
  <si>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</si>
  <si>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</si>
  <si>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</si>
  <si>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</si>
  <si>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</si>
  <si>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</si>
  <si>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</si>
  <si>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</si>
  <si>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</si>
  <si>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</si>
  <si>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</si>
  <si>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</si>
  <si>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</si>
  <si>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</si>
  <si>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</si>
  <si>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</si>
  <si>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</si>
  <si>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</si>
  <si>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</si>
  <si>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</si>
  <si>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t>Рентабельность продаж (величина прибыли от продаж в каждом рубле выручки). 
Нормальное значение для данной отрасли от 9 процентов и более</t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</si>
  <si>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</si>
  <si>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</si>
  <si>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</si>
  <si>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Фактические показатели за год, предшествующий базовому периоду</t>
  </si>
  <si>
    <t>Показатели, утвержденные на базовый период *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</si>
  <si>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</si>
  <si>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</si>
  <si>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</t>
  </si>
  <si>
    <t>руб./МВт в мес.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</si>
  <si>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</t>
  </si>
  <si>
    <t>руб./МВт·ч</t>
  </si>
  <si>
    <t xml:space="preserve">услуги по передаче электрической энергии (мощности) </t>
  </si>
  <si>
    <t>двухставочный тариф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</si>
  <si>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</si>
  <si>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</si>
  <si>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</si>
  <si>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На услуги коммерческого оператора оптового рынка электрической энергии (мощности)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</si>
  <si>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</si>
  <si>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</si>
  <si>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</si>
  <si>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доходность продаж для прочих 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</si>
  <si>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</si>
  <si>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</si>
  <si>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</si>
  <si>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</si>
  <si>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</si>
  <si>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</si>
  <si>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</si>
  <si>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</si>
  <si>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</si>
  <si>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</si>
  <si>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</si>
  <si>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</si>
  <si>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</si>
  <si>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</si>
  <si>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</si>
  <si>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</si>
  <si>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</si>
  <si>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</si>
  <si>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</si>
  <si>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</si>
  <si>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</si>
  <si>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</si>
  <si>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</si>
  <si>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</si>
  <si>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</si>
  <si>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</si>
  <si>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</si>
  <si>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</si>
  <si>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</si>
  <si>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</si>
  <si>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</si>
  <si>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</si>
  <si>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1-е полугодие</t>
  </si>
  <si>
    <t>2-е полугодие</t>
  </si>
  <si>
    <t>Почтовый адрес</t>
  </si>
  <si>
    <t>прочие расходы</t>
  </si>
  <si>
    <t xml:space="preserve"> Общество с ограниченной ответственностью "СОЮЗ" - ООО "СОЮЗ"</t>
  </si>
  <si>
    <t>Общество с ограниченной ответственностью "СОЮЗ"</t>
  </si>
  <si>
    <t>ООО "СОЮЗ"</t>
  </si>
  <si>
    <t>Абашев Марат Рависович</t>
  </si>
  <si>
    <t>esksoyuz@yandex.ru</t>
  </si>
  <si>
    <t>8 800 100 32 50</t>
  </si>
  <si>
    <t>-</t>
  </si>
  <si>
    <t>Предложения на расчетный период регулирования 2021 г.</t>
  </si>
  <si>
    <t>Предложения на расчетный период регулирования 2022 г.</t>
  </si>
  <si>
    <t>Предложения на расчетный период регулирования 2023 г.</t>
  </si>
  <si>
    <t>Предложения 
на расчетный период регулирования 2021 г.</t>
  </si>
  <si>
    <t>Предложения 
на расчетный период регулирования 2022 г.</t>
  </si>
  <si>
    <t>Предложения 
на расчетный период регулирования 2023 г.</t>
  </si>
  <si>
    <r>
      <t>(вид цены (тарифа) на __________</t>
    </r>
    <r>
      <rPr>
        <u val="single"/>
        <sz val="12"/>
        <color indexed="63"/>
        <rFont val="Times New Roman"/>
        <family val="1"/>
      </rPr>
      <t>2021-2023</t>
    </r>
    <r>
      <rPr>
        <sz val="12"/>
        <color indexed="63"/>
        <rFont val="Times New Roman"/>
        <family val="1"/>
      </rPr>
      <t>___________________ год</t>
    </r>
  </si>
  <si>
    <t>Утверждена приказом директора ООО "СОЮЗ" № 07.04-2020 от 07.04.2020 г..</t>
  </si>
  <si>
    <t>утв. 21.12.2018, зарегистрировано в Роструде 22.01.2019 № 23/19-21), до 31.12.2021</t>
  </si>
  <si>
    <t>427622, УР, г. Глазов, ул. Тани Барамзиной, д. 19, пом. 8</t>
  </si>
  <si>
    <t>427622, УР, г. Глазов, а/я № 225</t>
  </si>
  <si>
    <t>Утверждена приказом директора ООО "СОЮЗ" № 20.11-19 от 20.11.2019 г..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</si>
</sst>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00_р_._-;\-* #,##0.000_р_._-;_-* &quot;-&quot;??_р_._-;_-@_-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\ _₽_-;\-* #,##0.0\ _₽_-;_-* &quot;-&quot;?\ _₽_-;_-@_-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54" applyFont="1">
      <alignment/>
      <protection/>
    </xf>
    <xf numFmtId="0" fontId="0" fillId="0" borderId="0" xfId="54">
      <alignment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center" vertical="top"/>
      <protection/>
    </xf>
    <xf numFmtId="172" fontId="2" fillId="0" borderId="10" xfId="64" applyNumberFormat="1" applyFont="1" applyBorder="1" applyAlignment="1">
      <alignment horizontal="center" vertical="top"/>
    </xf>
    <xf numFmtId="172" fontId="2" fillId="33" borderId="10" xfId="64" applyNumberFormat="1" applyFont="1" applyFill="1" applyBorder="1" applyAlignment="1">
      <alignment horizontal="center" vertical="center"/>
    </xf>
    <xf numFmtId="172" fontId="2" fillId="0" borderId="10" xfId="64" applyNumberFormat="1" applyFont="1" applyBorder="1" applyAlignment="1">
      <alignment horizontal="center" vertical="center"/>
    </xf>
    <xf numFmtId="0" fontId="2" fillId="0" borderId="10" xfId="54" applyFont="1" applyBorder="1" applyAlignment="1">
      <alignment horizontal="center" wrapText="1"/>
      <protection/>
    </xf>
    <xf numFmtId="0" fontId="2" fillId="0" borderId="10" xfId="54" applyFont="1" applyBorder="1" applyAlignment="1">
      <alignment horizontal="left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13" fillId="0" borderId="10" xfId="54" applyFont="1" applyBorder="1" applyAlignment="1">
      <alignment horizontal="left" vertical="top" wrapText="1"/>
      <protection/>
    </xf>
    <xf numFmtId="171" fontId="2" fillId="0" borderId="10" xfId="54" applyNumberFormat="1" applyFont="1" applyBorder="1" applyAlignment="1">
      <alignment horizontal="center" vertical="center"/>
      <protection/>
    </xf>
    <xf numFmtId="0" fontId="14" fillId="0" borderId="0" xfId="54" applyFont="1">
      <alignment/>
      <protection/>
    </xf>
    <xf numFmtId="0" fontId="1" fillId="0" borderId="0" xfId="54" applyFont="1">
      <alignment/>
      <protection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top" wrapText="1"/>
      <protection/>
    </xf>
    <xf numFmtId="0" fontId="4" fillId="0" borderId="10" xfId="56" applyFont="1" applyBorder="1" applyAlignment="1">
      <alignment horizontal="left" vertical="top" wrapText="1"/>
      <protection/>
    </xf>
    <xf numFmtId="0" fontId="4" fillId="0" borderId="10" xfId="56" applyFont="1" applyBorder="1" applyAlignment="1">
      <alignment horizontal="center" vertical="top"/>
      <protection/>
    </xf>
    <xf numFmtId="171" fontId="4" fillId="0" borderId="10" xfId="56" applyNumberFormat="1" applyFont="1" applyBorder="1" applyAlignment="1">
      <alignment horizontal="center" vertical="top"/>
      <protection/>
    </xf>
    <xf numFmtId="0" fontId="14" fillId="0" borderId="0" xfId="55" applyFont="1">
      <alignment/>
      <protection/>
    </xf>
    <xf numFmtId="0" fontId="1" fillId="0" borderId="0" xfId="55" applyFont="1">
      <alignment/>
      <protection/>
    </xf>
    <xf numFmtId="172" fontId="2" fillId="0" borderId="10" xfId="64" applyNumberFormat="1" applyFont="1" applyBorder="1" applyAlignment="1">
      <alignment vertical="top"/>
    </xf>
    <xf numFmtId="172" fontId="2" fillId="33" borderId="10" xfId="64" applyNumberFormat="1" applyFont="1" applyFill="1" applyBorder="1" applyAlignment="1">
      <alignment horizontal="right" vertical="center"/>
    </xf>
    <xf numFmtId="172" fontId="2" fillId="0" borderId="10" xfId="64" applyNumberFormat="1" applyFont="1" applyFill="1" applyBorder="1" applyAlignment="1">
      <alignment horizontal="center" vertical="top"/>
    </xf>
    <xf numFmtId="172" fontId="2" fillId="0" borderId="10" xfId="64" applyNumberFormat="1" applyFont="1" applyFill="1" applyBorder="1" applyAlignment="1">
      <alignment horizontal="center" vertical="center"/>
    </xf>
    <xf numFmtId="171" fontId="2" fillId="0" borderId="10" xfId="64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2" fontId="5" fillId="0" borderId="10" xfId="53" applyNumberFormat="1" applyFont="1" applyFill="1" applyBorder="1" applyAlignment="1" applyProtection="1">
      <alignment horizontal="center" vertical="center"/>
      <protection locked="0"/>
    </xf>
    <xf numFmtId="2" fontId="4" fillId="0" borderId="10" xfId="53" applyNumberFormat="1" applyFont="1" applyFill="1" applyBorder="1" applyAlignment="1" applyProtection="1">
      <alignment horizontal="center" vertical="center"/>
      <protection locked="0"/>
    </xf>
    <xf numFmtId="172" fontId="2" fillId="0" borderId="10" xfId="54" applyNumberFormat="1" applyFont="1" applyFill="1" applyBorder="1" applyAlignment="1">
      <alignment horizontal="center" vertical="top"/>
      <protection/>
    </xf>
    <xf numFmtId="173" fontId="2" fillId="0" borderId="10" xfId="64" applyNumberFormat="1" applyFont="1" applyFill="1" applyBorder="1" applyAlignment="1">
      <alignment horizontal="center"/>
    </xf>
    <xf numFmtId="173" fontId="2" fillId="0" borderId="10" xfId="64" applyNumberFormat="1" applyFont="1" applyFill="1" applyBorder="1" applyAlignment="1">
      <alignment horizontal="center" vertical="center"/>
    </xf>
    <xf numFmtId="0" fontId="2" fillId="0" borderId="10" xfId="54" applyFont="1" applyFill="1" applyBorder="1" applyAlignment="1">
      <alignment horizontal="right" vertical="center"/>
      <protection/>
    </xf>
    <xf numFmtId="171" fontId="4" fillId="0" borderId="10" xfId="56" applyNumberFormat="1" applyFont="1" applyFill="1" applyBorder="1" applyAlignment="1">
      <alignment horizontal="center" vertical="top"/>
      <protection/>
    </xf>
    <xf numFmtId="14" fontId="2" fillId="0" borderId="10" xfId="54" applyNumberFormat="1" applyFont="1" applyBorder="1" applyAlignment="1">
      <alignment horizontal="center" vertical="center" wrapText="1"/>
      <protection/>
    </xf>
    <xf numFmtId="4" fontId="2" fillId="0" borderId="10" xfId="54" applyNumberFormat="1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/>
      <protection/>
    </xf>
    <xf numFmtId="172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18" fillId="0" borderId="10" xfId="42" applyFont="1" applyBorder="1" applyAlignment="1" applyProtection="1">
      <alignment horizontal="center" vertical="center"/>
      <protection/>
    </xf>
    <xf numFmtId="171" fontId="2" fillId="0" borderId="10" xfId="64" applyNumberFormat="1" applyFont="1" applyBorder="1" applyAlignment="1">
      <alignment horizontal="center" vertical="top"/>
    </xf>
    <xf numFmtId="171" fontId="2" fillId="0" borderId="10" xfId="54" applyNumberFormat="1" applyFont="1" applyBorder="1" applyAlignment="1">
      <alignment horizontal="center" vertical="top"/>
      <protection/>
    </xf>
    <xf numFmtId="171" fontId="2" fillId="0" borderId="10" xfId="64" applyNumberFormat="1" applyFont="1" applyBorder="1" applyAlignment="1">
      <alignment horizontal="center" vertical="center"/>
    </xf>
    <xf numFmtId="171" fontId="2" fillId="0" borderId="10" xfId="54" applyNumberFormat="1" applyFont="1" applyFill="1" applyBorder="1" applyAlignment="1">
      <alignment horizontal="center" vertical="top"/>
      <protection/>
    </xf>
    <xf numFmtId="171" fontId="2" fillId="34" borderId="10" xfId="64" applyNumberFormat="1" applyFont="1" applyFill="1" applyBorder="1" applyAlignment="1">
      <alignment horizontal="center" vertical="center"/>
    </xf>
    <xf numFmtId="171" fontId="2" fillId="35" borderId="10" xfId="64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56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right" vertical="center" wrapText="1"/>
      <protection/>
    </xf>
    <xf numFmtId="0" fontId="3" fillId="0" borderId="0" xfId="55" applyFont="1" applyAlignment="1">
      <alignment horizontal="center" wrapText="1"/>
      <protection/>
    </xf>
    <xf numFmtId="0" fontId="1" fillId="0" borderId="0" xfId="54" applyFont="1" applyAlignment="1">
      <alignment horizontal="right" vertical="center" wrapText="1"/>
      <protection/>
    </xf>
    <xf numFmtId="0" fontId="3" fillId="0" borderId="0" xfId="54" applyFont="1" applyAlignment="1">
      <alignment horizontal="center" vertical="center" wrapText="1"/>
      <protection/>
    </xf>
    <xf numFmtId="171" fontId="2" fillId="35" borderId="10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стр.1_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sksoyuz@yande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L16" sqref="L16"/>
    </sheetView>
  </sheetViews>
  <sheetFormatPr defaultColWidth="9.00390625" defaultRowHeight="12.75"/>
  <cols>
    <col min="8" max="8" width="15.875" style="0" customWidth="1"/>
    <col min="9" max="9" width="8.875" style="0" hidden="1" customWidth="1"/>
  </cols>
  <sheetData>
    <row r="1" spans="2:9" ht="62.25" customHeight="1">
      <c r="B1" s="50"/>
      <c r="C1" s="50"/>
      <c r="D1" s="50"/>
      <c r="E1" s="60" t="s">
        <v>3</v>
      </c>
      <c r="F1" s="60"/>
      <c r="G1" s="60"/>
      <c r="H1" s="60"/>
      <c r="I1" s="50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1"/>
      <c r="B6" s="1"/>
      <c r="C6" s="1"/>
      <c r="D6" s="1"/>
      <c r="E6" s="1"/>
      <c r="F6" s="1"/>
      <c r="G6" s="1"/>
      <c r="H6" s="1"/>
      <c r="I6" s="1"/>
    </row>
    <row r="7" spans="1:9" ht="15">
      <c r="A7" s="1"/>
      <c r="B7" s="1"/>
      <c r="C7" s="1"/>
      <c r="D7" s="1"/>
      <c r="E7" s="1"/>
      <c r="F7" s="1"/>
      <c r="G7" s="1"/>
      <c r="H7" s="1"/>
      <c r="I7" s="1"/>
    </row>
    <row r="8" spans="1:9" ht="15">
      <c r="A8" s="1"/>
      <c r="B8" s="1"/>
      <c r="C8" s="1"/>
      <c r="D8" s="1"/>
      <c r="E8" s="1"/>
      <c r="F8" s="1"/>
      <c r="G8" s="1"/>
      <c r="H8" s="1"/>
      <c r="I8" s="1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61" t="s">
        <v>4</v>
      </c>
      <c r="B11" s="61"/>
      <c r="C11" s="61"/>
      <c r="D11" s="61"/>
      <c r="E11" s="61"/>
      <c r="F11" s="61"/>
      <c r="G11" s="61"/>
      <c r="H11" s="61"/>
      <c r="I11" s="61"/>
    </row>
    <row r="12" spans="1:9" ht="15.75">
      <c r="A12" s="61" t="s">
        <v>0</v>
      </c>
      <c r="B12" s="61"/>
      <c r="C12" s="61"/>
      <c r="D12" s="61"/>
      <c r="E12" s="61"/>
      <c r="F12" s="61"/>
      <c r="G12" s="61"/>
      <c r="H12" s="61"/>
      <c r="I12" s="61"/>
    </row>
    <row r="13" spans="1:9" ht="15.75">
      <c r="A13" s="61" t="s">
        <v>167</v>
      </c>
      <c r="B13" s="61"/>
      <c r="C13" s="61"/>
      <c r="D13" s="61"/>
      <c r="E13" s="61"/>
      <c r="F13" s="61"/>
      <c r="G13" s="61"/>
      <c r="H13" s="61"/>
      <c r="I13" s="61"/>
    </row>
    <row r="14" spans="1:9" ht="15.75">
      <c r="A14" s="61" t="s">
        <v>1</v>
      </c>
      <c r="B14" s="61"/>
      <c r="C14" s="61"/>
      <c r="D14" s="61"/>
      <c r="E14" s="61"/>
      <c r="F14" s="61"/>
      <c r="G14" s="61"/>
      <c r="H14" s="61"/>
      <c r="I14" s="61"/>
    </row>
    <row r="15" spans="1:9" ht="36" customHeight="1">
      <c r="A15" s="62" t="s">
        <v>154</v>
      </c>
      <c r="B15" s="62"/>
      <c r="C15" s="62"/>
      <c r="D15" s="62"/>
      <c r="E15" s="62"/>
      <c r="F15" s="62"/>
      <c r="G15" s="62"/>
      <c r="H15" s="62"/>
      <c r="I15" s="62"/>
    </row>
    <row r="16" spans="1:9" ht="15.75">
      <c r="A16" s="63" t="s">
        <v>2</v>
      </c>
      <c r="B16" s="63"/>
      <c r="C16" s="63"/>
      <c r="D16" s="63"/>
      <c r="E16" s="63"/>
      <c r="F16" s="63"/>
      <c r="G16" s="63"/>
      <c r="H16" s="63"/>
      <c r="I16" s="63"/>
    </row>
  </sheetData>
  <sheetProtection/>
  <mergeCells count="7">
    <mergeCell ref="E1:H1"/>
    <mergeCell ref="A14:I14"/>
    <mergeCell ref="A15:I15"/>
    <mergeCell ref="A16:I16"/>
    <mergeCell ref="A11:I11"/>
    <mergeCell ref="A12:I12"/>
    <mergeCell ref="A13:I13"/>
  </mergeCells>
  <printOptions/>
  <pageMargins left="0.3937007874015748" right="0.3937007874015748" top="0.3937007874015748" bottom="0.3937007874015748" header="0.1968503937007874" footer="0.1968503937007874"/>
  <pageSetup fitToHeight="0" horizontalDpi="600" verticalDpi="600" orientation="portrait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35.25390625" style="0" customWidth="1"/>
    <col min="2" max="2" width="49.00390625" style="0" customWidth="1"/>
  </cols>
  <sheetData>
    <row r="1" ht="45" customHeight="1">
      <c r="B1" s="2" t="s">
        <v>5</v>
      </c>
    </row>
    <row r="3" spans="1:2" ht="15.75">
      <c r="A3" s="63" t="s">
        <v>6</v>
      </c>
      <c r="B3" s="63"/>
    </row>
    <row r="4" spans="1:2" ht="15.75">
      <c r="A4" s="4"/>
      <c r="B4" s="4"/>
    </row>
    <row r="5" spans="1:2" ht="42.75" customHeight="1">
      <c r="A5" s="5" t="s">
        <v>7</v>
      </c>
      <c r="B5" s="6" t="s">
        <v>155</v>
      </c>
    </row>
    <row r="6" spans="1:2" ht="25.5" customHeight="1">
      <c r="A6" s="5" t="s">
        <v>8</v>
      </c>
      <c r="B6" s="6" t="s">
        <v>156</v>
      </c>
    </row>
    <row r="7" spans="1:2" ht="33" customHeight="1">
      <c r="A7" s="5" t="s">
        <v>9</v>
      </c>
      <c r="B7" s="6" t="s">
        <v>170</v>
      </c>
    </row>
    <row r="8" spans="1:2" ht="33" customHeight="1">
      <c r="A8" s="5" t="s">
        <v>152</v>
      </c>
      <c r="B8" s="6" t="s">
        <v>171</v>
      </c>
    </row>
    <row r="9" spans="1:2" ht="15.75">
      <c r="A9" s="5" t="s">
        <v>10</v>
      </c>
      <c r="B9" s="52">
        <v>6686114948</v>
      </c>
    </row>
    <row r="10" spans="1:2" ht="15.75">
      <c r="A10" s="5" t="s">
        <v>11</v>
      </c>
      <c r="B10" s="6">
        <v>183701001</v>
      </c>
    </row>
    <row r="11" spans="1:2" ht="22.5" customHeight="1">
      <c r="A11" s="5" t="s">
        <v>12</v>
      </c>
      <c r="B11" s="6" t="s">
        <v>157</v>
      </c>
    </row>
    <row r="12" spans="1:3" ht="22.5" customHeight="1">
      <c r="A12" s="5" t="s">
        <v>13</v>
      </c>
      <c r="B12" s="53" t="s">
        <v>158</v>
      </c>
      <c r="C12" s="51"/>
    </row>
    <row r="13" spans="1:2" ht="23.25" customHeight="1">
      <c r="A13" s="5" t="s">
        <v>14</v>
      </c>
      <c r="B13" s="6" t="s">
        <v>159</v>
      </c>
    </row>
    <row r="14" spans="1:2" ht="17.25" customHeight="1">
      <c r="A14" s="5" t="s">
        <v>15</v>
      </c>
      <c r="B14" s="6" t="s">
        <v>160</v>
      </c>
    </row>
  </sheetData>
  <sheetProtection/>
  <mergeCells count="1">
    <mergeCell ref="A3:B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1">
      <formula1>900</formula1>
    </dataValidation>
  </dataValidations>
  <hyperlinks>
    <hyperlink ref="B12" r:id="rId1" display="esksoyuz@yandex.ru"/>
  </hyperlinks>
  <printOptions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="60" zoomScaleNormal="75" zoomScalePageLayoutView="0" workbookViewId="0" topLeftCell="A4">
      <selection activeCell="U14" sqref="U14"/>
    </sheetView>
  </sheetViews>
  <sheetFormatPr defaultColWidth="9.00390625" defaultRowHeight="12.75"/>
  <cols>
    <col min="1" max="1" width="6.375" style="0" customWidth="1"/>
    <col min="2" max="2" width="39.125" style="0" customWidth="1"/>
    <col min="3" max="3" width="12.375" style="0" customWidth="1"/>
    <col min="4" max="4" width="17.875" style="0" hidden="1" customWidth="1"/>
    <col min="5" max="5" width="17.25390625" style="0" hidden="1" customWidth="1"/>
    <col min="6" max="6" width="17.00390625" style="0" customWidth="1"/>
    <col min="7" max="7" width="17.25390625" style="0" customWidth="1"/>
    <col min="8" max="13" width="18.00390625" style="0" customWidth="1"/>
  </cols>
  <sheetData>
    <row r="1" spans="1:13" ht="30.75" customHeight="1">
      <c r="A1" s="23"/>
      <c r="B1" s="23"/>
      <c r="C1" s="23"/>
      <c r="D1" s="23"/>
      <c r="E1" s="23"/>
      <c r="F1" s="23"/>
      <c r="G1" s="65" t="s">
        <v>97</v>
      </c>
      <c r="H1" s="65"/>
      <c r="I1" s="65"/>
      <c r="J1" s="65"/>
      <c r="K1" s="65"/>
      <c r="L1" s="65"/>
      <c r="M1" s="65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13" ht="16.5" customHeight="1">
      <c r="A3" s="66" t="s">
        <v>98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9" ht="12.75">
      <c r="A4" s="24"/>
      <c r="B4" s="24"/>
      <c r="C4" s="24"/>
      <c r="D4" s="24"/>
      <c r="E4" s="24"/>
      <c r="F4" s="24"/>
      <c r="G4" s="24"/>
      <c r="H4" s="24"/>
      <c r="I4" s="24"/>
    </row>
    <row r="5" spans="1:9" ht="12.75">
      <c r="A5" s="24"/>
      <c r="B5" s="24"/>
      <c r="C5" s="24"/>
      <c r="D5" s="24"/>
      <c r="E5" s="24"/>
      <c r="F5" s="24"/>
      <c r="G5" s="24"/>
      <c r="H5" s="24"/>
      <c r="I5" s="24"/>
    </row>
    <row r="6" spans="1:13" ht="49.5" customHeight="1">
      <c r="A6" s="64" t="s">
        <v>18</v>
      </c>
      <c r="B6" s="64" t="s">
        <v>19</v>
      </c>
      <c r="C6" s="64" t="s">
        <v>99</v>
      </c>
      <c r="D6" s="64" t="s">
        <v>100</v>
      </c>
      <c r="E6" s="64"/>
      <c r="F6" s="64" t="s">
        <v>101</v>
      </c>
      <c r="G6" s="64"/>
      <c r="H6" s="64" t="s">
        <v>161</v>
      </c>
      <c r="I6" s="64"/>
      <c r="J6" s="64" t="s">
        <v>162</v>
      </c>
      <c r="K6" s="64"/>
      <c r="L6" s="64" t="s">
        <v>163</v>
      </c>
      <c r="M6" s="64"/>
    </row>
    <row r="7" spans="1:13" ht="15">
      <c r="A7" s="64"/>
      <c r="B7" s="64"/>
      <c r="C7" s="64"/>
      <c r="D7" s="25" t="s">
        <v>150</v>
      </c>
      <c r="E7" s="25" t="s">
        <v>151</v>
      </c>
      <c r="F7" s="25" t="s">
        <v>150</v>
      </c>
      <c r="G7" s="25" t="s">
        <v>151</v>
      </c>
      <c r="H7" s="25" t="s">
        <v>150</v>
      </c>
      <c r="I7" s="25" t="s">
        <v>151</v>
      </c>
      <c r="J7" s="25" t="s">
        <v>150</v>
      </c>
      <c r="K7" s="25" t="s">
        <v>151</v>
      </c>
      <c r="L7" s="25" t="s">
        <v>150</v>
      </c>
      <c r="M7" s="25" t="s">
        <v>151</v>
      </c>
    </row>
    <row r="8" spans="1:13" ht="35.25" customHeight="1">
      <c r="A8" s="26" t="s">
        <v>23</v>
      </c>
      <c r="B8" s="27" t="s">
        <v>102</v>
      </c>
      <c r="C8" s="26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50.25" customHeight="1">
      <c r="A9" s="26" t="s">
        <v>25</v>
      </c>
      <c r="B9" s="27" t="s">
        <v>103</v>
      </c>
      <c r="C9" s="26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ht="124.5" customHeight="1">
      <c r="A10" s="26"/>
      <c r="B10" s="27" t="s">
        <v>104</v>
      </c>
      <c r="C10" s="26" t="s">
        <v>105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123.75" customHeight="1">
      <c r="A11" s="26"/>
      <c r="B11" s="27" t="s">
        <v>106</v>
      </c>
      <c r="C11" s="26" t="s">
        <v>107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ht="33.75" customHeight="1">
      <c r="A12" s="26" t="s">
        <v>28</v>
      </c>
      <c r="B12" s="27" t="s">
        <v>108</v>
      </c>
      <c r="C12" s="26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8.75" customHeight="1">
      <c r="A13" s="26"/>
      <c r="B13" s="27" t="s">
        <v>109</v>
      </c>
      <c r="C13" s="26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30.75" customHeight="1">
      <c r="A14" s="26"/>
      <c r="B14" s="27" t="s">
        <v>110</v>
      </c>
      <c r="C14" s="26" t="s">
        <v>105</v>
      </c>
      <c r="D14" s="29"/>
      <c r="E14" s="29"/>
      <c r="F14" s="29">
        <v>204843.02</v>
      </c>
      <c r="G14" s="29">
        <v>204843.02</v>
      </c>
      <c r="H14" s="44">
        <v>240843.02</v>
      </c>
      <c r="I14" s="44">
        <v>1928830.17</v>
      </c>
      <c r="J14" s="44">
        <v>1928830.17</v>
      </c>
      <c r="K14" s="44">
        <v>262856.85</v>
      </c>
      <c r="L14" s="44">
        <v>262856.85</v>
      </c>
      <c r="M14" s="44">
        <v>1984595.46</v>
      </c>
    </row>
    <row r="15" spans="1:13" ht="39" customHeight="1">
      <c r="A15" s="26"/>
      <c r="B15" s="27" t="s">
        <v>111</v>
      </c>
      <c r="C15" s="26" t="s">
        <v>107</v>
      </c>
      <c r="D15" s="29"/>
      <c r="E15" s="29"/>
      <c r="F15" s="29">
        <v>157.73</v>
      </c>
      <c r="G15" s="29">
        <v>157.73</v>
      </c>
      <c r="H15" s="44">
        <v>157.73</v>
      </c>
      <c r="I15" s="44">
        <v>340.07</v>
      </c>
      <c r="J15" s="44">
        <v>340.07</v>
      </c>
      <c r="K15" s="44">
        <v>177.64</v>
      </c>
      <c r="L15" s="44">
        <v>177.64</v>
      </c>
      <c r="M15" s="44">
        <v>360.77</v>
      </c>
    </row>
    <row r="16" spans="1:13" ht="23.25" customHeight="1">
      <c r="A16" s="26"/>
      <c r="B16" s="27" t="s">
        <v>112</v>
      </c>
      <c r="C16" s="26" t="s">
        <v>107</v>
      </c>
      <c r="D16" s="29"/>
      <c r="E16" s="29"/>
      <c r="F16" s="29">
        <f>0.6184*1000</f>
        <v>618.4</v>
      </c>
      <c r="G16" s="29">
        <f>0.6184*1000</f>
        <v>618.4</v>
      </c>
      <c r="H16" s="44">
        <v>755.53</v>
      </c>
      <c r="I16" s="44">
        <v>5127.67</v>
      </c>
      <c r="J16" s="44">
        <v>5127.67</v>
      </c>
      <c r="K16" s="44">
        <v>830.09</v>
      </c>
      <c r="L16" s="44">
        <v>830.09</v>
      </c>
      <c r="M16" s="44">
        <v>5286.8</v>
      </c>
    </row>
    <row r="17" spans="1:13" ht="51" customHeight="1">
      <c r="A17" s="26" t="s">
        <v>34</v>
      </c>
      <c r="B17" s="27" t="s">
        <v>113</v>
      </c>
      <c r="C17" s="26" t="s">
        <v>107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23.25" customHeight="1">
      <c r="A18" s="26" t="s">
        <v>38</v>
      </c>
      <c r="B18" s="27" t="s">
        <v>114</v>
      </c>
      <c r="C18" s="26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65.25" customHeight="1">
      <c r="A19" s="26" t="s">
        <v>40</v>
      </c>
      <c r="B19" s="27" t="s">
        <v>115</v>
      </c>
      <c r="C19" s="26" t="s">
        <v>107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81.75" customHeight="1">
      <c r="A20" s="26" t="s">
        <v>43</v>
      </c>
      <c r="B20" s="27" t="s">
        <v>116</v>
      </c>
      <c r="C20" s="26" t="s">
        <v>107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35.25" customHeight="1">
      <c r="A21" s="26" t="s">
        <v>46</v>
      </c>
      <c r="B21" s="27" t="s">
        <v>117</v>
      </c>
      <c r="C21" s="26" t="s">
        <v>37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20.25" customHeight="1">
      <c r="A22" s="26"/>
      <c r="B22" s="27" t="s">
        <v>118</v>
      </c>
      <c r="C22" s="26" t="s">
        <v>37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21.75" customHeight="1">
      <c r="A23" s="26"/>
      <c r="B23" s="27" t="s">
        <v>119</v>
      </c>
      <c r="C23" s="26" t="s">
        <v>37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20.25" customHeight="1">
      <c r="A24" s="26"/>
      <c r="B24" s="27" t="s">
        <v>120</v>
      </c>
      <c r="C24" s="26" t="s">
        <v>37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8.75" customHeight="1">
      <c r="A25" s="26"/>
      <c r="B25" s="27" t="s">
        <v>121</v>
      </c>
      <c r="C25" s="26" t="s">
        <v>37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21" customHeight="1">
      <c r="A26" s="26" t="s">
        <v>58</v>
      </c>
      <c r="B26" s="27" t="s">
        <v>122</v>
      </c>
      <c r="C26" s="26" t="s">
        <v>37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7.25" customHeight="1">
      <c r="A27" s="26" t="s">
        <v>60</v>
      </c>
      <c r="B27" s="27" t="s">
        <v>123</v>
      </c>
      <c r="C27" s="26" t="s">
        <v>124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8.75" customHeight="1">
      <c r="A28" s="26"/>
      <c r="B28" s="27" t="s">
        <v>125</v>
      </c>
      <c r="C28" s="26" t="s">
        <v>124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8.75" customHeight="1">
      <c r="A29" s="26" t="s">
        <v>66</v>
      </c>
      <c r="B29" s="27" t="s">
        <v>126</v>
      </c>
      <c r="C29" s="26" t="s">
        <v>105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</row>
    <row r="30" spans="1:13" ht="33.75" customHeight="1">
      <c r="A30" s="26" t="s">
        <v>68</v>
      </c>
      <c r="B30" s="27" t="s">
        <v>127</v>
      </c>
      <c r="C30" s="26" t="s">
        <v>128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33" customHeight="1">
      <c r="A31" s="26" t="s">
        <v>129</v>
      </c>
      <c r="B31" s="27" t="s">
        <v>130</v>
      </c>
      <c r="C31" s="26" t="s">
        <v>128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t="18" customHeight="1">
      <c r="A32" s="26" t="s">
        <v>131</v>
      </c>
      <c r="B32" s="27" t="s">
        <v>132</v>
      </c>
      <c r="C32" s="26" t="s">
        <v>128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6.5" customHeight="1">
      <c r="A33" s="26"/>
      <c r="B33" s="27" t="s">
        <v>133</v>
      </c>
      <c r="C33" s="26" t="s">
        <v>128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20.25" customHeight="1">
      <c r="A34" s="26"/>
      <c r="B34" s="27" t="s">
        <v>134</v>
      </c>
      <c r="C34" s="26" t="s">
        <v>128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8" customHeight="1">
      <c r="A35" s="26"/>
      <c r="B35" s="27" t="s">
        <v>135</v>
      </c>
      <c r="C35" s="26" t="s">
        <v>128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</row>
    <row r="36" spans="1:13" ht="20.25" customHeight="1">
      <c r="A36" s="26"/>
      <c r="B36" s="27" t="s">
        <v>136</v>
      </c>
      <c r="C36" s="26" t="s">
        <v>128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21.75" customHeight="1">
      <c r="A37" s="26" t="s">
        <v>137</v>
      </c>
      <c r="B37" s="27" t="s">
        <v>138</v>
      </c>
      <c r="C37" s="26" t="s">
        <v>128</v>
      </c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1:13" ht="33" customHeight="1">
      <c r="A38" s="26" t="s">
        <v>70</v>
      </c>
      <c r="B38" s="27" t="s">
        <v>139</v>
      </c>
      <c r="C38" s="26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33" customHeight="1">
      <c r="A39" s="26" t="s">
        <v>72</v>
      </c>
      <c r="B39" s="27" t="s">
        <v>140</v>
      </c>
      <c r="C39" s="26" t="s">
        <v>141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ht="21" customHeight="1">
      <c r="A40" s="26" t="s">
        <v>142</v>
      </c>
      <c r="B40" s="27" t="s">
        <v>143</v>
      </c>
      <c r="C40" s="26" t="s">
        <v>128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ht="35.25" customHeight="1">
      <c r="A41" s="26" t="s">
        <v>144</v>
      </c>
      <c r="B41" s="27" t="s">
        <v>145</v>
      </c>
      <c r="C41" s="26" t="s">
        <v>146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ht="30">
      <c r="A42" s="26"/>
      <c r="B42" s="27" t="s">
        <v>147</v>
      </c>
      <c r="C42" s="26" t="s">
        <v>146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30">
      <c r="A43" s="26"/>
      <c r="B43" s="27" t="s">
        <v>148</v>
      </c>
      <c r="C43" s="26" t="s">
        <v>146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9" ht="12.75">
      <c r="A44" s="30" t="s">
        <v>149</v>
      </c>
      <c r="B44" s="31"/>
      <c r="C44" s="31"/>
      <c r="D44" s="31"/>
      <c r="E44" s="31"/>
      <c r="F44" s="31"/>
      <c r="G44" s="31"/>
      <c r="H44" s="31"/>
      <c r="I44" s="31"/>
    </row>
  </sheetData>
  <sheetProtection/>
  <mergeCells count="10">
    <mergeCell ref="F6:G6"/>
    <mergeCell ref="H6:I6"/>
    <mergeCell ref="G1:M1"/>
    <mergeCell ref="A3:M3"/>
    <mergeCell ref="J6:K6"/>
    <mergeCell ref="L6:M6"/>
    <mergeCell ref="A6:A7"/>
    <mergeCell ref="B6:B7"/>
    <mergeCell ref="C6:C7"/>
    <mergeCell ref="D6:E6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="75" zoomScaleNormal="75" zoomScaleSheetLayoutView="75" zoomScalePageLayoutView="0" workbookViewId="0" topLeftCell="A22">
      <selection activeCell="F38" sqref="F38"/>
    </sheetView>
  </sheetViews>
  <sheetFormatPr defaultColWidth="9.00390625" defaultRowHeight="12.75"/>
  <cols>
    <col min="1" max="1" width="5.625" style="0" customWidth="1"/>
    <col min="2" max="2" width="45.25390625" style="0" customWidth="1"/>
    <col min="3" max="3" width="18.875" style="0" customWidth="1"/>
    <col min="4" max="4" width="25.375" style="0" hidden="1" customWidth="1"/>
    <col min="5" max="5" width="25.625" style="0" customWidth="1"/>
    <col min="6" max="6" width="26.125" style="0" customWidth="1"/>
    <col min="7" max="8" width="24.00390625" style="0" customWidth="1"/>
  </cols>
  <sheetData>
    <row r="1" spans="1:8" ht="34.5" customHeight="1">
      <c r="A1" s="7"/>
      <c r="B1" s="7"/>
      <c r="C1" s="7"/>
      <c r="D1" s="7"/>
      <c r="E1" s="67" t="s">
        <v>16</v>
      </c>
      <c r="F1" s="67"/>
      <c r="G1" s="67"/>
      <c r="H1" s="67"/>
    </row>
    <row r="2" spans="1:6" ht="12.75">
      <c r="A2" s="8"/>
      <c r="B2" s="8"/>
      <c r="C2" s="8"/>
      <c r="D2" s="8"/>
      <c r="E2" s="8"/>
      <c r="F2" s="8"/>
    </row>
    <row r="3" spans="1:8" ht="38.25" customHeight="1">
      <c r="A3" s="68" t="s">
        <v>17</v>
      </c>
      <c r="B3" s="68"/>
      <c r="C3" s="68"/>
      <c r="D3" s="68"/>
      <c r="E3" s="68"/>
      <c r="F3" s="68"/>
      <c r="G3" s="68"/>
      <c r="H3" s="68"/>
    </row>
    <row r="4" spans="1:6" ht="12.75">
      <c r="A4" s="8"/>
      <c r="B4" s="8"/>
      <c r="C4" s="8"/>
      <c r="D4" s="8"/>
      <c r="E4" s="8"/>
      <c r="F4" s="8"/>
    </row>
    <row r="5" spans="1:8" ht="54.75" customHeight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164</v>
      </c>
      <c r="G5" s="9" t="s">
        <v>165</v>
      </c>
      <c r="H5" s="9" t="s">
        <v>166</v>
      </c>
    </row>
    <row r="6" spans="1:8" ht="33" customHeight="1">
      <c r="A6" s="10" t="s">
        <v>23</v>
      </c>
      <c r="B6" s="11" t="s">
        <v>24</v>
      </c>
      <c r="C6" s="9"/>
      <c r="D6" s="12"/>
      <c r="E6" s="12"/>
      <c r="F6" s="47"/>
      <c r="G6" s="47"/>
      <c r="H6" s="47"/>
    </row>
    <row r="7" spans="1:8" ht="18.75" customHeight="1">
      <c r="A7" s="10" t="s">
        <v>25</v>
      </c>
      <c r="B7" s="11" t="s">
        <v>26</v>
      </c>
      <c r="C7" s="9" t="s">
        <v>27</v>
      </c>
      <c r="D7" s="34"/>
      <c r="E7" s="54">
        <v>14548.78</v>
      </c>
      <c r="F7" s="36">
        <v>46375.84</v>
      </c>
      <c r="G7" s="36">
        <v>46963.52</v>
      </c>
      <c r="H7" s="36">
        <v>48217.85</v>
      </c>
    </row>
    <row r="8" spans="1:8" ht="19.5" customHeight="1">
      <c r="A8" s="10" t="s">
        <v>28</v>
      </c>
      <c r="B8" s="11" t="s">
        <v>29</v>
      </c>
      <c r="C8" s="9" t="s">
        <v>27</v>
      </c>
      <c r="D8" s="13"/>
      <c r="E8" s="13"/>
      <c r="F8" s="15"/>
      <c r="G8" s="15"/>
      <c r="H8" s="15"/>
    </row>
    <row r="9" spans="1:8" ht="33.75" customHeight="1">
      <c r="A9" s="10" t="s">
        <v>30</v>
      </c>
      <c r="B9" s="11" t="s">
        <v>31</v>
      </c>
      <c r="C9" s="9" t="s">
        <v>27</v>
      </c>
      <c r="D9" s="33"/>
      <c r="E9" s="14"/>
      <c r="F9" s="14"/>
      <c r="G9" s="14"/>
      <c r="H9" s="14"/>
    </row>
    <row r="10" spans="1:8" ht="18" customHeight="1">
      <c r="A10" s="10" t="s">
        <v>32</v>
      </c>
      <c r="B10" s="11" t="s">
        <v>33</v>
      </c>
      <c r="C10" s="9" t="s">
        <v>27</v>
      </c>
      <c r="D10" s="32"/>
      <c r="E10" s="13"/>
      <c r="F10" s="15"/>
      <c r="G10" s="15"/>
      <c r="H10" s="15"/>
    </row>
    <row r="11" spans="1:8" ht="19.5" customHeight="1">
      <c r="A11" s="10" t="s">
        <v>34</v>
      </c>
      <c r="B11" s="11" t="s">
        <v>35</v>
      </c>
      <c r="C11" s="9"/>
      <c r="D11" s="12"/>
      <c r="E11" s="12"/>
      <c r="F11" s="47"/>
      <c r="G11" s="47"/>
      <c r="H11" s="47"/>
    </row>
    <row r="12" spans="1:8" ht="63.75" customHeight="1">
      <c r="A12" s="10" t="s">
        <v>36</v>
      </c>
      <c r="B12" s="11" t="s">
        <v>96</v>
      </c>
      <c r="C12" s="9" t="s">
        <v>37</v>
      </c>
      <c r="D12" s="15"/>
      <c r="E12" s="15"/>
      <c r="F12" s="15"/>
      <c r="G12" s="15"/>
      <c r="H12" s="15"/>
    </row>
    <row r="13" spans="1:8" ht="32.25" customHeight="1">
      <c r="A13" s="10" t="s">
        <v>38</v>
      </c>
      <c r="B13" s="11" t="s">
        <v>39</v>
      </c>
      <c r="C13" s="9"/>
      <c r="D13" s="12"/>
      <c r="E13" s="12"/>
      <c r="F13" s="47"/>
      <c r="G13" s="47"/>
      <c r="H13" s="47"/>
    </row>
    <row r="14" spans="1:8" ht="34.5" customHeight="1">
      <c r="A14" s="10" t="s">
        <v>40</v>
      </c>
      <c r="B14" s="11" t="s">
        <v>41</v>
      </c>
      <c r="C14" s="9" t="s">
        <v>42</v>
      </c>
      <c r="D14" s="12"/>
      <c r="E14" s="12"/>
      <c r="F14" s="47"/>
      <c r="G14" s="47"/>
      <c r="H14" s="47"/>
    </row>
    <row r="15" spans="1:8" ht="36" customHeight="1">
      <c r="A15" s="10" t="s">
        <v>43</v>
      </c>
      <c r="B15" s="11" t="s">
        <v>44</v>
      </c>
      <c r="C15" s="9" t="s">
        <v>45</v>
      </c>
      <c r="D15" s="13"/>
      <c r="E15" s="13"/>
      <c r="F15" s="15"/>
      <c r="G15" s="15"/>
      <c r="H15" s="15"/>
    </row>
    <row r="16" spans="1:8" ht="18.75" customHeight="1">
      <c r="A16" s="16" t="s">
        <v>46</v>
      </c>
      <c r="B16" s="17" t="s">
        <v>47</v>
      </c>
      <c r="C16" s="9" t="s">
        <v>42</v>
      </c>
      <c r="D16" s="41"/>
      <c r="E16" s="36">
        <v>3.75</v>
      </c>
      <c r="F16" s="36">
        <v>3.26</v>
      </c>
      <c r="G16" s="36">
        <v>3.26</v>
      </c>
      <c r="H16" s="36">
        <v>3.26</v>
      </c>
    </row>
    <row r="17" spans="1:8" ht="35.25" customHeight="1">
      <c r="A17" s="10" t="s">
        <v>48</v>
      </c>
      <c r="B17" s="11" t="s">
        <v>95</v>
      </c>
      <c r="C17" s="9" t="s">
        <v>51</v>
      </c>
      <c r="D17" s="36"/>
      <c r="E17" s="36">
        <v>22214.495</v>
      </c>
      <c r="F17" s="36">
        <v>14672.47</v>
      </c>
      <c r="G17" s="36">
        <v>14672.47</v>
      </c>
      <c r="H17" s="36">
        <v>14672.47</v>
      </c>
    </row>
    <row r="18" spans="1:8" ht="50.25" customHeight="1">
      <c r="A18" s="10" t="s">
        <v>49</v>
      </c>
      <c r="B18" s="11" t="s">
        <v>50</v>
      </c>
      <c r="C18" s="9" t="s">
        <v>51</v>
      </c>
      <c r="D18" s="42"/>
      <c r="E18" s="35"/>
      <c r="F18" s="35"/>
      <c r="G18" s="35"/>
      <c r="H18" s="35"/>
    </row>
    <row r="19" spans="1:8" ht="54" customHeight="1">
      <c r="A19" s="10" t="s">
        <v>52</v>
      </c>
      <c r="B19" s="11" t="s">
        <v>53</v>
      </c>
      <c r="C19" s="9" t="s">
        <v>37</v>
      </c>
      <c r="D19" s="43"/>
      <c r="E19" s="49">
        <v>5.88</v>
      </c>
      <c r="F19" s="49">
        <v>6.93</v>
      </c>
      <c r="G19" s="49">
        <v>6.93</v>
      </c>
      <c r="H19" s="49">
        <v>6.93</v>
      </c>
    </row>
    <row r="20" spans="1:8" ht="69.75" customHeight="1">
      <c r="A20" s="10" t="s">
        <v>54</v>
      </c>
      <c r="B20" s="18" t="s">
        <v>55</v>
      </c>
      <c r="C20" s="9"/>
      <c r="D20" s="9"/>
      <c r="E20" s="9" t="s">
        <v>172</v>
      </c>
      <c r="F20" s="9" t="s">
        <v>168</v>
      </c>
      <c r="G20" s="9" t="s">
        <v>168</v>
      </c>
      <c r="H20" s="9" t="s">
        <v>168</v>
      </c>
    </row>
    <row r="21" spans="1:8" ht="70.5" customHeight="1">
      <c r="A21" s="10" t="s">
        <v>56</v>
      </c>
      <c r="B21" s="11" t="s">
        <v>57</v>
      </c>
      <c r="C21" s="9" t="s">
        <v>45</v>
      </c>
      <c r="D21" s="12"/>
      <c r="E21" s="12"/>
      <c r="F21" s="47"/>
      <c r="G21" s="47"/>
      <c r="H21" s="47"/>
    </row>
    <row r="22" spans="1:8" ht="51.75" customHeight="1">
      <c r="A22" s="10" t="s">
        <v>58</v>
      </c>
      <c r="B22" s="11" t="s">
        <v>59</v>
      </c>
      <c r="C22" s="9"/>
      <c r="D22" s="35"/>
      <c r="E22" s="59">
        <v>14548.78</v>
      </c>
      <c r="F22" s="36">
        <v>46375.84</v>
      </c>
      <c r="G22" s="36">
        <v>46963.52</v>
      </c>
      <c r="H22" s="36">
        <v>48217.85</v>
      </c>
    </row>
    <row r="23" spans="1:8" ht="66.75" customHeight="1">
      <c r="A23" s="10" t="s">
        <v>60</v>
      </c>
      <c r="B23" s="11" t="s">
        <v>61</v>
      </c>
      <c r="C23" s="9" t="s">
        <v>27</v>
      </c>
      <c r="D23" s="15"/>
      <c r="E23" s="58">
        <f>SUM(E25:E28)</f>
        <v>8064.834</v>
      </c>
      <c r="F23" s="59">
        <v>29821.02</v>
      </c>
      <c r="G23" s="59">
        <v>30118.86</v>
      </c>
      <c r="H23" s="59">
        <v>31249.29</v>
      </c>
    </row>
    <row r="24" spans="1:8" ht="16.5" customHeight="1">
      <c r="A24" s="10"/>
      <c r="B24" s="11" t="s">
        <v>62</v>
      </c>
      <c r="C24" s="9"/>
      <c r="D24" s="12"/>
      <c r="E24" s="55"/>
      <c r="F24" s="47"/>
      <c r="G24" s="47"/>
      <c r="H24" s="47"/>
    </row>
    <row r="25" spans="1:8" ht="18" customHeight="1">
      <c r="A25" s="10"/>
      <c r="B25" s="11" t="s">
        <v>63</v>
      </c>
      <c r="C25" s="9"/>
      <c r="D25" s="15"/>
      <c r="E25" s="56">
        <v>5621.82</v>
      </c>
      <c r="F25" s="36">
        <v>10518.75</v>
      </c>
      <c r="G25" s="36">
        <v>10939.51</v>
      </c>
      <c r="H25" s="36">
        <v>11377.1</v>
      </c>
    </row>
    <row r="26" spans="1:8" ht="18" customHeight="1">
      <c r="A26" s="10"/>
      <c r="B26" s="11" t="s">
        <v>64</v>
      </c>
      <c r="C26" s="9"/>
      <c r="D26" s="15"/>
      <c r="E26" s="56"/>
      <c r="F26" s="36"/>
      <c r="G26" s="36"/>
      <c r="H26" s="36"/>
    </row>
    <row r="27" spans="1:8" ht="18" customHeight="1">
      <c r="A27" s="10"/>
      <c r="B27" s="11" t="s">
        <v>153</v>
      </c>
      <c r="C27" s="9"/>
      <c r="D27" s="15"/>
      <c r="E27" s="56">
        <f>538.154+1114.6</f>
        <v>1652.754</v>
      </c>
      <c r="F27" s="36">
        <f>F23-F25-F28</f>
        <v>10426.36</v>
      </c>
      <c r="G27" s="36">
        <f>G23-G25-G28</f>
        <v>9798.089999999998</v>
      </c>
      <c r="H27" s="36">
        <f>H23-H25-H28</f>
        <v>10115.540000000003</v>
      </c>
    </row>
    <row r="28" spans="1:8" ht="18" customHeight="1">
      <c r="A28" s="10"/>
      <c r="B28" s="11" t="s">
        <v>65</v>
      </c>
      <c r="C28" s="9"/>
      <c r="D28" s="15"/>
      <c r="E28" s="59">
        <v>790.26</v>
      </c>
      <c r="F28" s="59">
        <v>8875.91</v>
      </c>
      <c r="G28" s="59">
        <v>9381.26</v>
      </c>
      <c r="H28" s="59">
        <v>9756.65</v>
      </c>
    </row>
    <row r="29" spans="1:8" ht="56.25" customHeight="1">
      <c r="A29" s="10" t="s">
        <v>66</v>
      </c>
      <c r="B29" s="11" t="s">
        <v>67</v>
      </c>
      <c r="C29" s="9" t="s">
        <v>27</v>
      </c>
      <c r="D29" s="15"/>
      <c r="E29" s="58">
        <v>2773.104</v>
      </c>
      <c r="F29" s="59">
        <v>12630.81</v>
      </c>
      <c r="G29" s="59">
        <v>12763.69</v>
      </c>
      <c r="H29" s="59">
        <v>12724.37</v>
      </c>
    </row>
    <row r="30" spans="1:8" ht="34.5" customHeight="1">
      <c r="A30" s="10" t="s">
        <v>68</v>
      </c>
      <c r="B30" s="11" t="s">
        <v>69</v>
      </c>
      <c r="C30" s="9" t="s">
        <v>27</v>
      </c>
      <c r="D30" s="15"/>
      <c r="E30" s="15" t="s">
        <v>160</v>
      </c>
      <c r="F30" s="15">
        <v>0</v>
      </c>
      <c r="G30" s="15">
        <v>0</v>
      </c>
      <c r="H30" s="15">
        <v>0</v>
      </c>
    </row>
    <row r="31" spans="1:8" ht="34.5" customHeight="1">
      <c r="A31" s="10" t="s">
        <v>70</v>
      </c>
      <c r="B31" s="11" t="s">
        <v>71</v>
      </c>
      <c r="C31" s="9" t="s">
        <v>27</v>
      </c>
      <c r="D31" s="14"/>
      <c r="E31" s="15"/>
      <c r="F31" s="15"/>
      <c r="G31" s="15"/>
      <c r="H31" s="15"/>
    </row>
    <row r="32" spans="1:9" ht="54.75" customHeight="1">
      <c r="A32" s="9" t="s">
        <v>72</v>
      </c>
      <c r="B32" s="18" t="s">
        <v>73</v>
      </c>
      <c r="C32" s="9"/>
      <c r="D32" s="9"/>
      <c r="E32" s="9"/>
      <c r="F32" s="9"/>
      <c r="G32" s="9"/>
      <c r="H32" s="9"/>
      <c r="I32" s="37"/>
    </row>
    <row r="33" spans="1:8" ht="18" customHeight="1">
      <c r="A33" s="10"/>
      <c r="B33" s="19" t="s">
        <v>74</v>
      </c>
      <c r="C33" s="9"/>
      <c r="D33" s="12"/>
      <c r="E33" s="12"/>
      <c r="F33" s="47"/>
      <c r="G33" s="47"/>
      <c r="H33" s="47"/>
    </row>
    <row r="34" spans="1:8" ht="24" customHeight="1">
      <c r="A34" s="10"/>
      <c r="B34" s="11" t="s">
        <v>75</v>
      </c>
      <c r="C34" s="9" t="s">
        <v>76</v>
      </c>
      <c r="D34" s="38"/>
      <c r="E34" s="39">
        <v>781.72462</v>
      </c>
      <c r="F34" s="36">
        <v>1028.36</v>
      </c>
      <c r="G34" s="36">
        <v>1028.36</v>
      </c>
      <c r="H34" s="36">
        <v>1028.36</v>
      </c>
    </row>
    <row r="35" spans="1:8" ht="37.5" customHeight="1">
      <c r="A35" s="10"/>
      <c r="B35" s="11" t="s">
        <v>77</v>
      </c>
      <c r="C35" s="9" t="s">
        <v>78</v>
      </c>
      <c r="D35" s="20"/>
      <c r="E35" s="20">
        <v>13.86</v>
      </c>
      <c r="F35" s="69">
        <f>F23/F34</f>
        <v>28.998619160605237</v>
      </c>
      <c r="G35" s="69">
        <f>G23/G34</f>
        <v>29.288245361546544</v>
      </c>
      <c r="H35" s="69">
        <f>H23/H34</f>
        <v>30.38750048621106</v>
      </c>
    </row>
    <row r="36" spans="1:8" ht="48.75" customHeight="1">
      <c r="A36" s="10" t="s">
        <v>79</v>
      </c>
      <c r="B36" s="11" t="s">
        <v>80</v>
      </c>
      <c r="C36" s="9"/>
      <c r="D36" s="12"/>
      <c r="E36" s="12"/>
      <c r="F36" s="47"/>
      <c r="G36" s="47"/>
      <c r="H36" s="47"/>
    </row>
    <row r="37" spans="1:8" ht="18.75" customHeight="1">
      <c r="A37" s="10" t="s">
        <v>81</v>
      </c>
      <c r="B37" s="11" t="s">
        <v>82</v>
      </c>
      <c r="C37" s="9" t="s">
        <v>83</v>
      </c>
      <c r="D37" s="40"/>
      <c r="E37" s="57">
        <v>17.59</v>
      </c>
      <c r="F37" s="48">
        <v>27</v>
      </c>
      <c r="G37" s="48">
        <v>27</v>
      </c>
      <c r="H37" s="48">
        <v>27</v>
      </c>
    </row>
    <row r="38" spans="1:8" ht="45" customHeight="1">
      <c r="A38" s="10" t="s">
        <v>84</v>
      </c>
      <c r="B38" s="11" t="s">
        <v>85</v>
      </c>
      <c r="C38" s="9" t="s">
        <v>86</v>
      </c>
      <c r="D38" s="15"/>
      <c r="E38" s="56">
        <f>E25/E37/12</f>
        <v>26.633598635588402</v>
      </c>
      <c r="F38" s="15">
        <f>F25/F37/12</f>
        <v>32.46527777777778</v>
      </c>
      <c r="G38" s="15">
        <f>G25/G37/12</f>
        <v>33.76391975308642</v>
      </c>
      <c r="H38" s="15">
        <f>H25/H37/12</f>
        <v>35.114506172839505</v>
      </c>
    </row>
    <row r="39" spans="1:8" ht="67.5" customHeight="1">
      <c r="A39" s="10" t="s">
        <v>87</v>
      </c>
      <c r="B39" s="11" t="s">
        <v>88</v>
      </c>
      <c r="C39" s="9"/>
      <c r="D39" s="9"/>
      <c r="E39" s="45" t="s">
        <v>169</v>
      </c>
      <c r="F39" s="45" t="s">
        <v>169</v>
      </c>
      <c r="G39" s="45"/>
      <c r="H39" s="45"/>
    </row>
    <row r="40" spans="1:8" ht="15" customHeight="1">
      <c r="A40" s="10"/>
      <c r="B40" s="19" t="s">
        <v>74</v>
      </c>
      <c r="C40" s="9"/>
      <c r="D40" s="12"/>
      <c r="E40" s="12"/>
      <c r="F40" s="47"/>
      <c r="G40" s="47"/>
      <c r="H40" s="47"/>
    </row>
    <row r="41" spans="1:8" ht="33" customHeight="1">
      <c r="A41" s="10"/>
      <c r="B41" s="11" t="s">
        <v>89</v>
      </c>
      <c r="C41" s="9" t="s">
        <v>27</v>
      </c>
      <c r="D41" s="12"/>
      <c r="E41" s="12"/>
      <c r="F41" s="46"/>
      <c r="G41" s="46"/>
      <c r="H41" s="46"/>
    </row>
    <row r="42" spans="1:8" ht="49.5" customHeight="1">
      <c r="A42" s="10"/>
      <c r="B42" s="11" t="s">
        <v>90</v>
      </c>
      <c r="C42" s="9" t="s">
        <v>27</v>
      </c>
      <c r="D42" s="12"/>
      <c r="E42" s="12"/>
      <c r="F42" s="46"/>
      <c r="G42" s="46"/>
      <c r="H42" s="46"/>
    </row>
    <row r="43" spans="1:6" ht="15.75">
      <c r="A43" s="21" t="s">
        <v>91</v>
      </c>
      <c r="B43" s="22"/>
      <c r="C43" s="22"/>
      <c r="D43" s="22"/>
      <c r="E43" s="22"/>
      <c r="F43" s="22"/>
    </row>
    <row r="44" spans="1:6" ht="15.75">
      <c r="A44" s="21" t="s">
        <v>92</v>
      </c>
      <c r="B44" s="22"/>
      <c r="C44" s="22"/>
      <c r="D44" s="22"/>
      <c r="E44" s="22"/>
      <c r="F44" s="22"/>
    </row>
    <row r="45" spans="1:6" ht="15.75">
      <c r="A45" s="21" t="s">
        <v>93</v>
      </c>
      <c r="B45" s="22"/>
      <c r="C45" s="22"/>
      <c r="D45" s="22"/>
      <c r="E45" s="22"/>
      <c r="F45" s="22"/>
    </row>
    <row r="46" spans="1:6" ht="15.75">
      <c r="A46" s="21" t="s">
        <v>94</v>
      </c>
      <c r="B46" s="22"/>
      <c r="C46" s="22"/>
      <c r="D46" s="22"/>
      <c r="E46" s="22"/>
      <c r="F46" s="22"/>
    </row>
  </sheetData>
  <sheetProtection/>
  <mergeCells count="2">
    <mergeCell ref="E1:H1"/>
    <mergeCell ref="A3:H3"/>
  </mergeCells>
  <printOptions/>
  <pageMargins left="0.3937007874015748" right="0.3937007874015748" top="0.3937007874015748" bottom="0.3937007874015748" header="0.1968503937007874" footer="0.196850393700787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2020-11-18T11:27:47Z</cp:lastPrinted>
  <dcterms:created xsi:type="dcterms:W3CDTF">2015-10-08T05:05:51Z</dcterms:created>
  <dcterms:modified xsi:type="dcterms:W3CDTF">2020-11-18T12:00:45Z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